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7" i="1"/>
  <c r="E15"/>
  <c r="E13"/>
  <c r="E10"/>
  <c r="C32"/>
  <c r="E19"/>
  <c r="C31"/>
  <c r="D31"/>
  <c r="E11" s="1"/>
  <c r="F11" s="1"/>
  <c r="G11" s="1"/>
  <c r="E31"/>
  <c r="E12" s="1"/>
  <c r="F12" s="1"/>
  <c r="G12" s="1"/>
  <c r="F31"/>
  <c r="G31"/>
  <c r="E16" s="1"/>
  <c r="F16" s="1"/>
  <c r="G16" s="1"/>
  <c r="H31"/>
  <c r="I31"/>
  <c r="E18" s="1"/>
  <c r="F18" s="1"/>
  <c r="G18" s="1"/>
  <c r="J31"/>
  <c r="K31"/>
  <c r="L31"/>
  <c r="E20" l="1"/>
  <c r="E14"/>
  <c r="F14" s="1"/>
  <c r="G14" s="1"/>
  <c r="F19" l="1"/>
  <c r="G19" s="1"/>
  <c r="F15" l="1"/>
  <c r="G15" s="1"/>
  <c r="F17"/>
  <c r="G17" s="1"/>
  <c r="F13"/>
  <c r="G13" s="1"/>
  <c r="F20"/>
  <c r="F10"/>
  <c r="G10" s="1"/>
</calcChain>
</file>

<file path=xl/sharedStrings.xml><?xml version="1.0" encoding="utf-8"?>
<sst xmlns="http://schemas.openxmlformats.org/spreadsheetml/2006/main" count="56" uniqueCount="36">
  <si>
    <t xml:space="preserve">Date     : </t>
  </si>
  <si>
    <t>Signed :</t>
  </si>
  <si>
    <t>Remarks</t>
  </si>
  <si>
    <t>Total</t>
  </si>
  <si>
    <t xml:space="preserve"> $</t>
  </si>
  <si>
    <t>Other</t>
  </si>
  <si>
    <t>Managed Investments</t>
  </si>
  <si>
    <t>Property</t>
  </si>
  <si>
    <t>International Equities</t>
  </si>
  <si>
    <t>Australian Equities</t>
  </si>
  <si>
    <t>Units in listed Unit trust</t>
  </si>
  <si>
    <t>Units in unlisted Unit trust</t>
  </si>
  <si>
    <t>Infrastructure</t>
  </si>
  <si>
    <t>Fixed interest</t>
  </si>
  <si>
    <t xml:space="preserve">Cash  </t>
  </si>
  <si>
    <t>Cash</t>
  </si>
  <si>
    <t>Benchmark</t>
  </si>
  <si>
    <t>%</t>
  </si>
  <si>
    <t>$</t>
  </si>
  <si>
    <t>Summary</t>
  </si>
  <si>
    <t xml:space="preserve">Max % </t>
  </si>
  <si>
    <t>Min %</t>
  </si>
  <si>
    <t>Date of Investment strategy :</t>
  </si>
  <si>
    <t>&lt;Year +1&gt;</t>
  </si>
  <si>
    <t>Year ended</t>
  </si>
  <si>
    <t>Please fill only boxes marked Yellow</t>
  </si>
  <si>
    <t>&lt;Name of SMSF&gt;</t>
  </si>
  <si>
    <t>Name of the Super Fund</t>
  </si>
  <si>
    <t>Investment Strategy - Allocation</t>
  </si>
  <si>
    <t>Current Investments</t>
  </si>
  <si>
    <t xml:space="preserve"> </t>
  </si>
  <si>
    <t>Cash in Westpac</t>
  </si>
  <si>
    <t>XY Unit Trust</t>
  </si>
  <si>
    <t>Shares in ABC Ltd</t>
  </si>
  <si>
    <t>68 Wigram Street Lidcombe</t>
  </si>
  <si>
    <t>Total Assets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</si>
</sst>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44" fontId="0" fillId="0" borderId="5" xfId="1" applyFont="1" applyBorder="1"/>
    <xf numFmtId="44" fontId="0" fillId="2" borderId="1" xfId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0" borderId="6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0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10" fontId="2" fillId="0" borderId="14" xfId="2" applyNumberFormat="1" applyFont="1" applyBorder="1"/>
    <xf numFmtId="10" fontId="0" fillId="0" borderId="0" xfId="2" applyNumberFormat="1" applyFont="1"/>
    <xf numFmtId="0" fontId="0" fillId="0" borderId="10" xfId="0" applyBorder="1"/>
    <xf numFmtId="10" fontId="0" fillId="0" borderId="10" xfId="2" applyNumberFormat="1" applyFont="1" applyBorder="1"/>
    <xf numFmtId="9" fontId="0" fillId="2" borderId="1" xfId="2" applyFont="1" applyFill="1" applyBorder="1" applyAlignment="1" applyProtection="1">
      <alignment horizontal="center"/>
      <protection locked="0"/>
    </xf>
    <xf numFmtId="0" fontId="0" fillId="0" borderId="1" xfId="0" applyBorder="1"/>
    <xf numFmtId="10" fontId="0" fillId="0" borderId="1" xfId="2" applyNumberFormat="1" applyFont="1" applyBorder="1"/>
    <xf numFmtId="0" fontId="0" fillId="0" borderId="10" xfId="0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0" xfId="0" applyFill="1" applyProtection="1">
      <protection locked="0"/>
    </xf>
    <xf numFmtId="0" fontId="6" fillId="2" borderId="0" xfId="0" applyFont="1" applyFill="1"/>
    <xf numFmtId="0" fontId="0" fillId="0" borderId="0" xfId="0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horizontal="left"/>
      <protection locked="0"/>
    </xf>
    <xf numFmtId="15" fontId="4" fillId="3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0" xfId="0" applyFill="1" applyBorder="1" applyProtection="1">
      <protection locked="0"/>
    </xf>
    <xf numFmtId="44" fontId="0" fillId="0" borderId="0" xfId="0" applyNumberFormat="1"/>
    <xf numFmtId="0" fontId="0" fillId="4" borderId="1" xfId="0" applyFill="1" applyBorder="1"/>
    <xf numFmtId="43" fontId="0" fillId="0" borderId="1" xfId="3" applyFont="1" applyBorder="1"/>
    <xf numFmtId="43" fontId="0" fillId="0" borderId="10" xfId="3" applyFont="1" applyBorder="1"/>
    <xf numFmtId="43" fontId="2" fillId="0" borderId="15" xfId="3" applyFont="1" applyBorder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topLeftCell="A4" workbookViewId="0">
      <selection activeCell="J15" sqref="J15"/>
    </sheetView>
  </sheetViews>
  <sheetFormatPr defaultColWidth="0" defaultRowHeight="15" zeroHeight="1"/>
  <cols>
    <col min="1" max="1" width="5.28515625" customWidth="1"/>
    <col min="2" max="2" width="26.85546875" customWidth="1"/>
    <col min="3" max="3" width="14.7109375" customWidth="1"/>
    <col min="4" max="4" width="12.85546875" customWidth="1"/>
    <col min="5" max="5" width="15.7109375" customWidth="1"/>
    <col min="6" max="6" width="15.42578125" customWidth="1"/>
    <col min="7" max="7" width="15.28515625" customWidth="1"/>
    <col min="8" max="9" width="13.42578125" customWidth="1"/>
    <col min="10" max="10" width="19.7109375" customWidth="1"/>
    <col min="11" max="11" width="12.7109375" customWidth="1"/>
    <col min="12" max="12" width="9.42578125" bestFit="1" customWidth="1"/>
    <col min="13" max="13" width="9.140625" customWidth="1"/>
    <col min="14" max="14" width="22" hidden="1" customWidth="1"/>
    <col min="15" max="16384" width="9.140625" hidden="1"/>
  </cols>
  <sheetData>
    <row r="1" spans="2:14"/>
    <row r="2" spans="2:14" ht="15.75">
      <c r="B2" s="33"/>
      <c r="C2" s="33"/>
      <c r="D2" s="34" t="s">
        <v>28</v>
      </c>
    </row>
    <row r="3" spans="2:14" ht="15.75">
      <c r="B3" s="33"/>
      <c r="C3" s="33"/>
      <c r="D3" s="34"/>
    </row>
    <row r="4" spans="2:14" ht="15.75">
      <c r="B4" s="33"/>
      <c r="C4" s="35" t="s">
        <v>27</v>
      </c>
      <c r="D4" s="35"/>
      <c r="E4" s="36" t="s">
        <v>26</v>
      </c>
      <c r="F4" s="36"/>
      <c r="I4" s="32" t="s">
        <v>25</v>
      </c>
      <c r="J4" s="32"/>
      <c r="K4" s="32"/>
    </row>
    <row r="5" spans="2:14" ht="15.75">
      <c r="C5" s="35" t="s">
        <v>24</v>
      </c>
      <c r="D5" s="35"/>
      <c r="E5" s="37" t="s">
        <v>23</v>
      </c>
      <c r="F5" s="37"/>
    </row>
    <row r="6" spans="2:14"/>
    <row r="7" spans="2:14">
      <c r="B7" s="1" t="s">
        <v>22</v>
      </c>
      <c r="C7" s="31"/>
    </row>
    <row r="8" spans="2:14">
      <c r="B8" s="12"/>
      <c r="C8" s="42" t="s">
        <v>21</v>
      </c>
      <c r="D8" s="42" t="s">
        <v>20</v>
      </c>
      <c r="E8" s="38" t="s">
        <v>3</v>
      </c>
      <c r="F8" s="38"/>
      <c r="G8" s="38"/>
    </row>
    <row r="9" spans="2:14">
      <c r="B9" s="30" t="s">
        <v>19</v>
      </c>
      <c r="C9" s="43"/>
      <c r="D9" s="43"/>
      <c r="E9" s="29" t="s">
        <v>18</v>
      </c>
      <c r="F9" s="29" t="s">
        <v>17</v>
      </c>
      <c r="G9" s="28" t="s">
        <v>16</v>
      </c>
    </row>
    <row r="10" spans="2:14">
      <c r="B10" s="25" t="s">
        <v>15</v>
      </c>
      <c r="C10" s="24">
        <v>0.05</v>
      </c>
      <c r="D10" s="24">
        <v>0.1</v>
      </c>
      <c r="E10" s="47">
        <f>+C31</f>
        <v>253200</v>
      </c>
      <c r="F10" s="26">
        <f t="shared" ref="F10:F20" si="0">IF(E10&gt;0,E10/$E$20,0)</f>
        <v>0.10465620931241862</v>
      </c>
      <c r="G10" s="25" t="str">
        <f t="shared" ref="G10:G19" si="1">IF(F10&gt;D10,"more than max% ",IF(F10&lt;C10,"less than min%","Within limits"))</f>
        <v xml:space="preserve">more than max% </v>
      </c>
      <c r="N10" s="21"/>
    </row>
    <row r="11" spans="2:14">
      <c r="B11" s="25" t="s">
        <v>13</v>
      </c>
      <c r="C11" s="24"/>
      <c r="D11" s="24"/>
      <c r="E11" s="47">
        <f>+D31</f>
        <v>0</v>
      </c>
      <c r="F11" s="26">
        <f t="shared" si="0"/>
        <v>0</v>
      </c>
      <c r="G11" s="25" t="str">
        <f t="shared" si="1"/>
        <v>Within limits</v>
      </c>
      <c r="N11" s="21"/>
    </row>
    <row r="12" spans="2:14">
      <c r="B12" s="25" t="s">
        <v>12</v>
      </c>
      <c r="C12" s="24"/>
      <c r="D12" s="24"/>
      <c r="E12" s="47">
        <f>+E31</f>
        <v>0</v>
      </c>
      <c r="F12" s="26">
        <f t="shared" si="0"/>
        <v>0</v>
      </c>
      <c r="G12" s="25" t="str">
        <f t="shared" si="1"/>
        <v>Within limits</v>
      </c>
      <c r="N12" s="21"/>
    </row>
    <row r="13" spans="2:14">
      <c r="B13" s="25" t="s">
        <v>11</v>
      </c>
      <c r="C13" s="24">
        <v>0.15</v>
      </c>
      <c r="D13" s="24">
        <v>0.25</v>
      </c>
      <c r="E13" s="47">
        <f>+F31</f>
        <v>850950</v>
      </c>
      <c r="F13" s="26">
        <f t="shared" si="0"/>
        <v>0.3517267034534069</v>
      </c>
      <c r="G13" s="46" t="str">
        <f t="shared" si="1"/>
        <v xml:space="preserve">more than max% </v>
      </c>
      <c r="N13" s="21"/>
    </row>
    <row r="14" spans="2:14">
      <c r="B14" s="25" t="s">
        <v>10</v>
      </c>
      <c r="C14" s="24"/>
      <c r="D14" s="24"/>
      <c r="E14" s="47">
        <f>+G31</f>
        <v>0</v>
      </c>
      <c r="F14" s="26">
        <f t="shared" si="0"/>
        <v>0</v>
      </c>
      <c r="G14" s="25" t="str">
        <f t="shared" si="1"/>
        <v>Within limits</v>
      </c>
      <c r="N14" s="21"/>
    </row>
    <row r="15" spans="2:14">
      <c r="B15" s="25" t="s">
        <v>9</v>
      </c>
      <c r="C15" s="24">
        <v>0</v>
      </c>
      <c r="D15" s="24">
        <v>0.1</v>
      </c>
      <c r="E15" s="47">
        <f>+H31</f>
        <v>65200</v>
      </c>
      <c r="F15" s="26">
        <f t="shared" si="0"/>
        <v>2.6949387232107797E-2</v>
      </c>
      <c r="G15" s="25" t="str">
        <f t="shared" si="1"/>
        <v>Within limits</v>
      </c>
      <c r="N15" s="21"/>
    </row>
    <row r="16" spans="2:14">
      <c r="B16" s="25" t="s">
        <v>8</v>
      </c>
      <c r="C16" s="24"/>
      <c r="D16" s="24"/>
      <c r="E16" s="47">
        <f>+G31</f>
        <v>0</v>
      </c>
      <c r="F16" s="26">
        <f t="shared" si="0"/>
        <v>0</v>
      </c>
      <c r="G16" s="25" t="str">
        <f t="shared" si="1"/>
        <v>Within limits</v>
      </c>
      <c r="N16" s="21"/>
    </row>
    <row r="17" spans="2:14">
      <c r="B17" s="25" t="s">
        <v>7</v>
      </c>
      <c r="C17" s="24">
        <v>0.4</v>
      </c>
      <c r="D17" s="24">
        <v>0.6</v>
      </c>
      <c r="E17" s="47">
        <f>+J31</f>
        <v>1250000</v>
      </c>
      <c r="F17" s="26">
        <f t="shared" si="0"/>
        <v>0.51666770000206663</v>
      </c>
      <c r="G17" s="25" t="str">
        <f t="shared" si="1"/>
        <v>Within limits</v>
      </c>
      <c r="N17" s="21"/>
    </row>
    <row r="18" spans="2:14">
      <c r="B18" s="27" t="s">
        <v>6</v>
      </c>
      <c r="C18" s="24"/>
      <c r="D18" s="24"/>
      <c r="E18" s="47">
        <f>+I31</f>
        <v>0</v>
      </c>
      <c r="F18" s="26">
        <f t="shared" si="0"/>
        <v>0</v>
      </c>
      <c r="G18" s="25" t="str">
        <f t="shared" si="1"/>
        <v>Within limits</v>
      </c>
      <c r="N18" s="21"/>
    </row>
    <row r="19" spans="2:14" ht="15.75" thickBot="1">
      <c r="B19" s="25" t="s">
        <v>5</v>
      </c>
      <c r="C19" s="24"/>
      <c r="D19" s="24"/>
      <c r="E19" s="48">
        <f>+L27</f>
        <v>0</v>
      </c>
      <c r="F19" s="23">
        <f t="shared" si="0"/>
        <v>0</v>
      </c>
      <c r="G19" s="22" t="str">
        <f t="shared" si="1"/>
        <v>Within limits</v>
      </c>
      <c r="N19" s="21"/>
    </row>
    <row r="20" spans="2:14" ht="15.75" thickBot="1">
      <c r="E20" s="49">
        <f>SUM(E10:E19)</f>
        <v>2419350</v>
      </c>
      <c r="F20" s="20">
        <f t="shared" si="0"/>
        <v>1</v>
      </c>
      <c r="G20" s="19"/>
    </row>
    <row r="21" spans="2:14"/>
    <row r="22" spans="2:14"/>
    <row r="23" spans="2:14"/>
    <row r="24" spans="2:14"/>
    <row r="25" spans="2:14" ht="45">
      <c r="B25" s="15" t="s">
        <v>29</v>
      </c>
      <c r="C25" s="12" t="s">
        <v>14</v>
      </c>
      <c r="D25" s="18" t="s">
        <v>13</v>
      </c>
      <c r="E25" s="18" t="s">
        <v>12</v>
      </c>
      <c r="F25" s="17" t="s">
        <v>11</v>
      </c>
      <c r="G25" s="17" t="s">
        <v>10</v>
      </c>
      <c r="H25" s="16" t="s">
        <v>9</v>
      </c>
      <c r="I25" s="15" t="s">
        <v>8</v>
      </c>
      <c r="J25" s="14" t="s">
        <v>7</v>
      </c>
      <c r="K25" s="13" t="s">
        <v>6</v>
      </c>
      <c r="L25" s="12" t="s">
        <v>5</v>
      </c>
    </row>
    <row r="26" spans="2:14">
      <c r="B26" s="11"/>
      <c r="C26" s="6" t="s">
        <v>4</v>
      </c>
      <c r="D26" s="10" t="s">
        <v>4</v>
      </c>
      <c r="E26" s="10" t="s">
        <v>4</v>
      </c>
      <c r="F26" s="10" t="s">
        <v>4</v>
      </c>
      <c r="G26" s="10" t="s">
        <v>4</v>
      </c>
      <c r="H26" s="9" t="s">
        <v>4</v>
      </c>
      <c r="I26" s="8" t="s">
        <v>4</v>
      </c>
      <c r="J26" s="7" t="s">
        <v>4</v>
      </c>
      <c r="K26" s="6" t="s">
        <v>4</v>
      </c>
      <c r="L26" s="6" t="s">
        <v>4</v>
      </c>
    </row>
    <row r="27" spans="2:14">
      <c r="B27" s="5" t="s">
        <v>31</v>
      </c>
      <c r="C27" s="4">
        <v>253200</v>
      </c>
      <c r="D27" s="4"/>
      <c r="E27" s="4"/>
      <c r="F27" s="4">
        <v>0</v>
      </c>
      <c r="G27" s="4"/>
      <c r="H27" s="4" t="s">
        <v>30</v>
      </c>
      <c r="I27" s="4"/>
      <c r="J27" s="4" t="s">
        <v>30</v>
      </c>
      <c r="K27" s="4"/>
      <c r="L27" s="4"/>
    </row>
    <row r="28" spans="2:14">
      <c r="B28" s="5" t="s">
        <v>32</v>
      </c>
      <c r="C28" s="4"/>
      <c r="D28" s="4"/>
      <c r="E28" s="4"/>
      <c r="F28" s="4">
        <v>850950</v>
      </c>
      <c r="G28" s="4"/>
      <c r="H28" s="4"/>
      <c r="I28" s="4"/>
      <c r="J28" s="4"/>
      <c r="K28" s="4"/>
      <c r="L28" s="4"/>
    </row>
    <row r="29" spans="2:14">
      <c r="B29" s="5" t="s">
        <v>33</v>
      </c>
      <c r="C29" s="4"/>
      <c r="D29" s="4"/>
      <c r="E29" s="4"/>
      <c r="F29" s="4"/>
      <c r="G29" s="4"/>
      <c r="H29" s="4">
        <v>65200</v>
      </c>
      <c r="I29" s="4"/>
      <c r="J29" s="4"/>
      <c r="K29" s="4"/>
      <c r="L29" s="4"/>
    </row>
    <row r="30" spans="2:14">
      <c r="B30" s="5" t="s">
        <v>34</v>
      </c>
      <c r="C30" s="4"/>
      <c r="D30" s="4"/>
      <c r="E30" s="4"/>
      <c r="F30" s="4"/>
      <c r="G30" s="4"/>
      <c r="H30" s="4"/>
      <c r="I30" s="4"/>
      <c r="J30" s="4">
        <v>1250000</v>
      </c>
      <c r="K30" s="4"/>
      <c r="L30" s="4"/>
    </row>
    <row r="31" spans="2:14" ht="15.75" thickBot="1">
      <c r="B31" s="1" t="s">
        <v>3</v>
      </c>
      <c r="C31" s="3">
        <f t="shared" ref="C31:L31" si="2">SUM(C27:C30)</f>
        <v>253200</v>
      </c>
      <c r="D31" s="3">
        <f t="shared" si="2"/>
        <v>0</v>
      </c>
      <c r="E31" s="3">
        <f t="shared" si="2"/>
        <v>0</v>
      </c>
      <c r="F31" s="3">
        <f t="shared" si="2"/>
        <v>850950</v>
      </c>
      <c r="G31" s="3">
        <f t="shared" si="2"/>
        <v>0</v>
      </c>
      <c r="H31" s="3">
        <f t="shared" si="2"/>
        <v>65200</v>
      </c>
      <c r="I31" s="3">
        <f t="shared" si="2"/>
        <v>0</v>
      </c>
      <c r="J31" s="3">
        <f t="shared" si="2"/>
        <v>1250000</v>
      </c>
      <c r="K31" s="3">
        <f t="shared" si="2"/>
        <v>0</v>
      </c>
      <c r="L31" s="3">
        <f t="shared" si="2"/>
        <v>0</v>
      </c>
    </row>
    <row r="32" spans="2:14" ht="15.75" thickTop="1">
      <c r="B32" s="44" t="s">
        <v>35</v>
      </c>
      <c r="C32" s="45">
        <f>+C31+F31+H31+J31</f>
        <v>2419350</v>
      </c>
    </row>
    <row r="33" spans="2:12"/>
    <row r="34" spans="2:12"/>
    <row r="35" spans="2:12">
      <c r="B35" s="2" t="s">
        <v>2</v>
      </c>
    </row>
    <row r="36" spans="2:12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1"/>
    </row>
    <row r="37" spans="2:12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1"/>
    </row>
    <row r="38" spans="2:1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1"/>
    </row>
    <row r="39" spans="2:12"/>
    <row r="40" spans="2:12">
      <c r="B40" s="1" t="s">
        <v>1</v>
      </c>
    </row>
    <row r="41" spans="2:12">
      <c r="B41" s="1" t="s">
        <v>0</v>
      </c>
    </row>
    <row r="42" spans="2:12"/>
  </sheetData>
  <mergeCells count="10">
    <mergeCell ref="B36:L36"/>
    <mergeCell ref="B37:L37"/>
    <mergeCell ref="B38:L38"/>
    <mergeCell ref="C8:C9"/>
    <mergeCell ref="D8:D9"/>
    <mergeCell ref="C4:D4"/>
    <mergeCell ref="E4:F4"/>
    <mergeCell ref="C5:D5"/>
    <mergeCell ref="E5:F5"/>
    <mergeCell ref="E8:G8"/>
  </mergeCells>
  <conditionalFormatting sqref="G10:G19">
    <cfRule type="containsText" dxfId="0" priority="1" operator="containsText" text="Within limits">
      <formula>NOT(ISERROR(SEARCH("Within limits",G10)))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Zylax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</dc:creator>
  <cp:lastModifiedBy>Manoj</cp:lastModifiedBy>
  <dcterms:created xsi:type="dcterms:W3CDTF">2016-07-17T08:55:28Z</dcterms:created>
  <dcterms:modified xsi:type="dcterms:W3CDTF">2020-02-26T09:37:48Z</dcterms:modified>
</cp:coreProperties>
</file>